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edecce3fe3abd9/Рабочий стол/В работе/Композиция/Положения/2025/Личн_ч_Р/"/>
    </mc:Choice>
  </mc:AlternateContent>
  <xr:revisionPtr revIDLastSave="127" documentId="8_{AE517C44-8ACB-42C9-BCB5-C40EF12C35D1}" xr6:coauthVersionLast="47" xr6:coauthVersionMax="47" xr10:uidLastSave="{22581368-2670-4B30-A7D7-857AF03F8B9D}"/>
  <bookViews>
    <workbookView xWindow="-103" yWindow="-103" windowWidth="16663" windowHeight="8863" xr2:uid="{7A69F4C7-7CFB-49C8-B5E0-75412AAFE7D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M53" i="1"/>
  <c r="L53" i="1"/>
  <c r="K53" i="1"/>
  <c r="J53" i="1"/>
  <c r="I53" i="1"/>
  <c r="H53" i="1"/>
  <c r="M52" i="1"/>
  <c r="L52" i="1"/>
  <c r="K52" i="1"/>
  <c r="J52" i="1"/>
  <c r="I52" i="1"/>
  <c r="H52" i="1"/>
  <c r="D53" i="1" l="1"/>
  <c r="N52" i="1"/>
  <c r="N53" i="1"/>
</calcChain>
</file>

<file path=xl/sharedStrings.xml><?xml version="1.0" encoding="utf-8"?>
<sst xmlns="http://schemas.openxmlformats.org/spreadsheetml/2006/main" count="132" uniqueCount="89">
  <si>
    <t>Список участников 24 Личного чемпионата РФ по шахматной композиции (составление)</t>
  </si>
  <si>
    <t>№пп</t>
  </si>
  <si>
    <t>ФИО</t>
  </si>
  <si>
    <t>Регион</t>
  </si>
  <si>
    <t>Звание</t>
  </si>
  <si>
    <t>#2</t>
  </si>
  <si>
    <t>#3</t>
  </si>
  <si>
    <t>#n</t>
  </si>
  <si>
    <t>Study</t>
  </si>
  <si>
    <t>h#</t>
  </si>
  <si>
    <t>s#</t>
  </si>
  <si>
    <t>Степочкин Анатолий</t>
  </si>
  <si>
    <t>Тульская обл.</t>
  </si>
  <si>
    <t>Горбатенко Юрий</t>
  </si>
  <si>
    <t>Челябинская обл.</t>
  </si>
  <si>
    <t>Скрипник Анатолий</t>
  </si>
  <si>
    <t>Панкратьев Александр</t>
  </si>
  <si>
    <t>Приморский край</t>
  </si>
  <si>
    <t>Нефедов Владислав</t>
  </si>
  <si>
    <t>Ставриецкий Александр</t>
  </si>
  <si>
    <t>Московская обл.</t>
  </si>
  <si>
    <t>Игнатенко Геннадий</t>
  </si>
  <si>
    <t>Сыгуров Александр</t>
  </si>
  <si>
    <t>Саратовская обл.</t>
  </si>
  <si>
    <t>Тамбовская обл.</t>
  </si>
  <si>
    <t>Ростовская обл.</t>
  </si>
  <si>
    <t>Калашников Валерий</t>
  </si>
  <si>
    <t>Итого</t>
  </si>
  <si>
    <t>Задачи</t>
  </si>
  <si>
    <t>Участники</t>
  </si>
  <si>
    <t>Слесаренко Анатолий</t>
  </si>
  <si>
    <t>Свердловская обл.</t>
  </si>
  <si>
    <t>Осинцев Сергей</t>
  </si>
  <si>
    <t>Мурашев Павел</t>
  </si>
  <si>
    <t>Антипин Иван</t>
  </si>
  <si>
    <t>Краснодарский край</t>
  </si>
  <si>
    <t>IM</t>
  </si>
  <si>
    <t>FM</t>
  </si>
  <si>
    <t>ГР, GM</t>
  </si>
  <si>
    <t>Феоктистов Александр</t>
  </si>
  <si>
    <t>GM</t>
  </si>
  <si>
    <t>Мурашов Василий</t>
  </si>
  <si>
    <t>Иванов Валерий</t>
  </si>
  <si>
    <t>респ. Карелия</t>
  </si>
  <si>
    <t>Атаянц Григорий</t>
  </si>
  <si>
    <t>Пильченко Вячеслав</t>
  </si>
  <si>
    <t>Агапов Игорь</t>
  </si>
  <si>
    <t>МС, GM</t>
  </si>
  <si>
    <t>Мединцев Виталий</t>
  </si>
  <si>
    <t>Шавырин Валерий</t>
  </si>
  <si>
    <t>Якунин Николай</t>
  </si>
  <si>
    <t>Ивановская обл.</t>
  </si>
  <si>
    <t>Шпаковский Александр</t>
  </si>
  <si>
    <t>Москва</t>
  </si>
  <si>
    <t>Гуров Валерий</t>
  </si>
  <si>
    <t>Попов Григорий</t>
  </si>
  <si>
    <t>Белгородская обл.</t>
  </si>
  <si>
    <t>Алексеев Юрий</t>
  </si>
  <si>
    <t>Зарубин Эдуард</t>
  </si>
  <si>
    <t>Красноярский край</t>
  </si>
  <si>
    <t>Хабаровский край</t>
  </si>
  <si>
    <t>Пермяков Евгений</t>
  </si>
  <si>
    <t xml:space="preserve">респ. Удмуртия </t>
  </si>
  <si>
    <t>Алтайский край</t>
  </si>
  <si>
    <t>Шорохов Борис</t>
  </si>
  <si>
    <t>Абраменко Сергей</t>
  </si>
  <si>
    <t>Волгоградская обл.</t>
  </si>
  <si>
    <t>Перваков Олег</t>
  </si>
  <si>
    <t>Селиванов Андрей</t>
  </si>
  <si>
    <t>Копылов Евгений</t>
  </si>
  <si>
    <t>Арестов Павел</t>
  </si>
  <si>
    <t>ВСЕГО</t>
  </si>
  <si>
    <t>Кузовков Александр</t>
  </si>
  <si>
    <t>Нейштадт Владимир</t>
  </si>
  <si>
    <t>Забирохин Петр</t>
  </si>
  <si>
    <t>С. Петербург</t>
  </si>
  <si>
    <t>Базлов Юрий</t>
  </si>
  <si>
    <t>Татарстан</t>
  </si>
  <si>
    <t>Насыров Антон</t>
  </si>
  <si>
    <t>Матюшин Геннадий</t>
  </si>
  <si>
    <t>Кравцов Никита</t>
  </si>
  <si>
    <t>Суходолов Николай</t>
  </si>
  <si>
    <t>Воронежская обл.</t>
  </si>
  <si>
    <t>ДНР</t>
  </si>
  <si>
    <t>Хачатуров Сергей</t>
  </si>
  <si>
    <t>Егоров Евгений</t>
  </si>
  <si>
    <t>Попов Алексей</t>
  </si>
  <si>
    <t>Белоножко Иван</t>
  </si>
  <si>
    <t>Ярославская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</si>
</sst>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" fontId="1" fillId="0" borderId="0" xfId="0" applyNumberFormat="1" applyFont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01C66-52FD-495C-B628-A3F8383ED9A6}">
  <dimension ref="B1:N53"/>
  <sheetViews>
    <sheetView tabSelected="1" workbookViewId="0">
      <pane ySplit="4" topLeftCell="A5" activePane="bottomLeft" state="frozen"/>
      <selection pane="bottomLeft" activeCell="I6" sqref="I6"/>
    </sheetView>
  </sheetViews>
  <sheetFormatPr defaultRowHeight="15" x14ac:dyDescent="0.4"/>
  <cols>
    <col min="2" max="2" width="7.3046875" style="1" customWidth="1"/>
    <col min="3" max="3" width="27.07421875" style="21" customWidth="1"/>
    <col min="4" max="4" width="19.07421875" style="13" customWidth="1"/>
    <col min="5" max="5" width="1.15234375" style="13" customWidth="1"/>
    <col min="6" max="6" width="0.921875" style="13" customWidth="1"/>
    <col min="7" max="7" width="9.23046875" style="2"/>
    <col min="8" max="13" width="9.23046875" style="22"/>
    <col min="14" max="14" width="9.23046875" style="1"/>
  </cols>
  <sheetData>
    <row r="1" spans="2:13" ht="15.45" thickBot="1" x14ac:dyDescent="0.45"/>
    <row r="2" spans="2:13" ht="18.899999999999999" thickBot="1" x14ac:dyDescent="0.45">
      <c r="B2" s="6">
        <v>2025</v>
      </c>
    </row>
    <row r="3" spans="2:13" thickBot="1" x14ac:dyDescent="0.45">
      <c r="B3" s="42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</row>
    <row r="4" spans="2:13" ht="15.45" thickBot="1" x14ac:dyDescent="0.45">
      <c r="B4" s="3" t="s">
        <v>1</v>
      </c>
      <c r="C4" s="17" t="s">
        <v>2</v>
      </c>
      <c r="D4" s="14" t="s">
        <v>3</v>
      </c>
      <c r="E4" s="14"/>
      <c r="F4" s="14"/>
      <c r="G4" s="5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11" t="s">
        <v>10</v>
      </c>
    </row>
    <row r="5" spans="2:13" x14ac:dyDescent="0.4">
      <c r="B5" s="9">
        <v>1</v>
      </c>
      <c r="C5" s="28" t="s">
        <v>30</v>
      </c>
      <c r="D5" s="15" t="s">
        <v>20</v>
      </c>
      <c r="E5" s="15">
        <f t="shared" ref="E5:E47" si="0">IF(D5&gt;0,COUNTIF($D$5:$D$51,D5),0)</f>
        <v>6</v>
      </c>
      <c r="F5" s="15">
        <f t="shared" ref="F5:F31" si="1">IF(E5&gt; 0,1/E5,0)</f>
        <v>0.16666666666666666</v>
      </c>
      <c r="G5" s="10" t="s">
        <v>38</v>
      </c>
      <c r="H5" s="23">
        <v>8</v>
      </c>
      <c r="I5" s="23">
        <v>8</v>
      </c>
      <c r="J5" s="23"/>
      <c r="K5" s="23"/>
      <c r="L5" s="23"/>
      <c r="M5" s="23"/>
    </row>
    <row r="6" spans="2:13" x14ac:dyDescent="0.4">
      <c r="B6" s="7">
        <v>2</v>
      </c>
      <c r="C6" s="29" t="s">
        <v>11</v>
      </c>
      <c r="D6" s="16" t="s">
        <v>12</v>
      </c>
      <c r="E6" s="15">
        <f t="shared" si="0"/>
        <v>1</v>
      </c>
      <c r="F6" s="15">
        <f t="shared" si="1"/>
        <v>1</v>
      </c>
      <c r="G6" s="8" t="s">
        <v>40</v>
      </c>
      <c r="H6" s="24">
        <v>5</v>
      </c>
      <c r="I6" s="24"/>
      <c r="J6" s="24"/>
      <c r="K6" s="24"/>
      <c r="L6" s="24">
        <v>8</v>
      </c>
      <c r="M6" s="24">
        <v>8</v>
      </c>
    </row>
    <row r="7" spans="2:13" x14ac:dyDescent="0.4">
      <c r="B7" s="7">
        <v>3</v>
      </c>
      <c r="C7" s="29" t="s">
        <v>13</v>
      </c>
      <c r="D7" s="16" t="s">
        <v>14</v>
      </c>
      <c r="E7" s="15">
        <f t="shared" si="0"/>
        <v>2</v>
      </c>
      <c r="F7" s="15">
        <f t="shared" si="1"/>
        <v>0.5</v>
      </c>
      <c r="G7" s="8" t="s">
        <v>36</v>
      </c>
      <c r="H7" s="24"/>
      <c r="I7" s="24">
        <v>8</v>
      </c>
      <c r="J7" s="24"/>
      <c r="K7" s="24"/>
      <c r="L7" s="24">
        <v>8</v>
      </c>
      <c r="M7" s="24"/>
    </row>
    <row r="8" spans="2:13" x14ac:dyDescent="0.4">
      <c r="B8" s="7">
        <v>4</v>
      </c>
      <c r="C8" s="29" t="s">
        <v>15</v>
      </c>
      <c r="D8" s="18" t="s">
        <v>17</v>
      </c>
      <c r="E8" s="15">
        <f t="shared" si="0"/>
        <v>2</v>
      </c>
      <c r="F8" s="15">
        <f t="shared" si="1"/>
        <v>0.5</v>
      </c>
      <c r="G8" s="8" t="s">
        <v>36</v>
      </c>
      <c r="H8" s="24"/>
      <c r="I8" s="24"/>
      <c r="J8" s="24"/>
      <c r="K8" s="24"/>
      <c r="L8" s="24">
        <v>8</v>
      </c>
      <c r="M8" s="24"/>
    </row>
    <row r="9" spans="2:13" x14ac:dyDescent="0.4">
      <c r="B9" s="7">
        <v>5</v>
      </c>
      <c r="C9" s="29" t="s">
        <v>16</v>
      </c>
      <c r="D9" s="16" t="s">
        <v>60</v>
      </c>
      <c r="E9" s="15">
        <f t="shared" si="0"/>
        <v>1</v>
      </c>
      <c r="F9" s="15">
        <f t="shared" si="1"/>
        <v>1</v>
      </c>
      <c r="G9" s="8" t="s">
        <v>36</v>
      </c>
      <c r="H9" s="24">
        <v>8</v>
      </c>
      <c r="I9" s="24">
        <v>8</v>
      </c>
      <c r="J9" s="24">
        <v>8</v>
      </c>
      <c r="K9" s="24"/>
      <c r="L9" s="24">
        <v>8</v>
      </c>
      <c r="M9" s="24">
        <v>8</v>
      </c>
    </row>
    <row r="10" spans="2:13" x14ac:dyDescent="0.4">
      <c r="B10" s="7">
        <v>6</v>
      </c>
      <c r="C10" s="29" t="s">
        <v>18</v>
      </c>
      <c r="D10" s="16" t="s">
        <v>14</v>
      </c>
      <c r="E10" s="15">
        <f t="shared" si="0"/>
        <v>2</v>
      </c>
      <c r="F10" s="15">
        <f t="shared" si="1"/>
        <v>0.5</v>
      </c>
      <c r="G10" s="8" t="s">
        <v>36</v>
      </c>
      <c r="H10" s="24"/>
      <c r="I10" s="24"/>
      <c r="J10" s="24"/>
      <c r="K10" s="24"/>
      <c r="L10" s="24">
        <v>8</v>
      </c>
      <c r="M10" s="24"/>
    </row>
    <row r="11" spans="2:13" x14ac:dyDescent="0.4">
      <c r="B11" s="7">
        <v>7</v>
      </c>
      <c r="C11" s="29" t="s">
        <v>19</v>
      </c>
      <c r="D11" s="18" t="s">
        <v>24</v>
      </c>
      <c r="E11" s="15">
        <f t="shared" si="0"/>
        <v>1</v>
      </c>
      <c r="F11" s="15">
        <f t="shared" si="1"/>
        <v>1</v>
      </c>
      <c r="G11" s="8" t="s">
        <v>37</v>
      </c>
      <c r="H11" s="24"/>
      <c r="I11" s="24"/>
      <c r="J11" s="24"/>
      <c r="K11" s="24">
        <v>8</v>
      </c>
      <c r="L11" s="24"/>
      <c r="M11" s="24"/>
    </row>
    <row r="12" spans="2:13" x14ac:dyDescent="0.4">
      <c r="B12" s="7">
        <v>8</v>
      </c>
      <c r="C12" s="29" t="s">
        <v>21</v>
      </c>
      <c r="D12" s="18" t="s">
        <v>25</v>
      </c>
      <c r="E12" s="15">
        <f t="shared" si="0"/>
        <v>2</v>
      </c>
      <c r="F12" s="15">
        <f t="shared" si="1"/>
        <v>0.5</v>
      </c>
      <c r="G12" s="20"/>
      <c r="H12" s="24"/>
      <c r="I12" s="24">
        <v>8</v>
      </c>
      <c r="J12" s="24"/>
      <c r="K12" s="24"/>
      <c r="L12" s="24"/>
      <c r="M12" s="24"/>
    </row>
    <row r="13" spans="2:13" x14ac:dyDescent="0.4">
      <c r="B13" s="7">
        <v>9</v>
      </c>
      <c r="C13" s="29" t="s">
        <v>22</v>
      </c>
      <c r="D13" s="16" t="s">
        <v>23</v>
      </c>
      <c r="E13" s="15">
        <f t="shared" si="0"/>
        <v>1</v>
      </c>
      <c r="F13" s="15">
        <f t="shared" si="1"/>
        <v>1</v>
      </c>
      <c r="G13" s="8" t="s">
        <v>36</v>
      </c>
      <c r="H13" s="24"/>
      <c r="I13" s="24">
        <v>8</v>
      </c>
      <c r="J13" s="24"/>
      <c r="K13" s="24"/>
      <c r="L13" s="24"/>
      <c r="M13" s="24"/>
    </row>
    <row r="14" spans="2:13" x14ac:dyDescent="0.4">
      <c r="B14" s="7">
        <v>10</v>
      </c>
      <c r="C14" s="29" t="s">
        <v>26</v>
      </c>
      <c r="D14" s="18" t="s">
        <v>31</v>
      </c>
      <c r="E14" s="15">
        <f t="shared" si="0"/>
        <v>5</v>
      </c>
      <c r="F14" s="15">
        <f t="shared" si="1"/>
        <v>0.2</v>
      </c>
      <c r="G14" s="20"/>
      <c r="H14" s="24"/>
      <c r="I14" s="24"/>
      <c r="J14" s="24"/>
      <c r="K14" s="24">
        <v>6</v>
      </c>
      <c r="L14" s="24"/>
      <c r="M14" s="24"/>
    </row>
    <row r="15" spans="2:13" x14ac:dyDescent="0.4">
      <c r="B15" s="7">
        <v>11</v>
      </c>
      <c r="C15" s="29" t="s">
        <v>32</v>
      </c>
      <c r="D15" s="16" t="s">
        <v>31</v>
      </c>
      <c r="E15" s="15">
        <f t="shared" si="0"/>
        <v>5</v>
      </c>
      <c r="F15" s="15">
        <f t="shared" si="1"/>
        <v>0.2</v>
      </c>
      <c r="G15" s="8" t="s">
        <v>36</v>
      </c>
      <c r="H15" s="24"/>
      <c r="I15" s="24"/>
      <c r="J15" s="24"/>
      <c r="K15" s="24">
        <v>8</v>
      </c>
      <c r="L15" s="24"/>
      <c r="M15" s="24"/>
    </row>
    <row r="16" spans="2:13" x14ac:dyDescent="0.4">
      <c r="B16" s="7">
        <v>12</v>
      </c>
      <c r="C16" s="29" t="s">
        <v>33</v>
      </c>
      <c r="D16" s="16" t="s">
        <v>20</v>
      </c>
      <c r="E16" s="15">
        <f t="shared" si="0"/>
        <v>6</v>
      </c>
      <c r="F16" s="15">
        <f t="shared" si="1"/>
        <v>0.16666666666666666</v>
      </c>
      <c r="G16" s="8" t="s">
        <v>40</v>
      </c>
      <c r="H16" s="24">
        <v>8</v>
      </c>
      <c r="I16" s="24"/>
      <c r="J16" s="24"/>
      <c r="K16" s="24"/>
      <c r="L16" s="24">
        <v>8</v>
      </c>
      <c r="M16" s="24"/>
    </row>
    <row r="17" spans="2:13" x14ac:dyDescent="0.4">
      <c r="B17" s="7">
        <v>13</v>
      </c>
      <c r="C17" s="29" t="s">
        <v>34</v>
      </c>
      <c r="D17" s="16" t="s">
        <v>35</v>
      </c>
      <c r="E17" s="15">
        <f t="shared" si="0"/>
        <v>2</v>
      </c>
      <c r="F17" s="15">
        <f t="shared" si="1"/>
        <v>0.5</v>
      </c>
      <c r="G17" s="20"/>
      <c r="H17" s="24"/>
      <c r="I17" s="24"/>
      <c r="J17" s="24"/>
      <c r="K17" s="24"/>
      <c r="L17" s="24">
        <v>8</v>
      </c>
      <c r="M17" s="24"/>
    </row>
    <row r="18" spans="2:13" x14ac:dyDescent="0.4">
      <c r="B18" s="7">
        <v>14</v>
      </c>
      <c r="C18" s="29" t="s">
        <v>39</v>
      </c>
      <c r="D18" s="16" t="s">
        <v>20</v>
      </c>
      <c r="E18" s="15">
        <f t="shared" si="0"/>
        <v>6</v>
      </c>
      <c r="F18" s="15">
        <f t="shared" si="1"/>
        <v>0.16666666666666666</v>
      </c>
      <c r="G18" s="8" t="s">
        <v>38</v>
      </c>
      <c r="H18" s="24">
        <v>6</v>
      </c>
      <c r="I18" s="24">
        <v>8</v>
      </c>
      <c r="J18" s="24">
        <v>8</v>
      </c>
      <c r="K18" s="24"/>
      <c r="L18" s="24">
        <v>8</v>
      </c>
      <c r="M18" s="24">
        <v>8</v>
      </c>
    </row>
    <row r="19" spans="2:13" x14ac:dyDescent="0.4">
      <c r="B19" s="7">
        <v>15</v>
      </c>
      <c r="C19" s="29" t="s">
        <v>41</v>
      </c>
      <c r="D19" s="16" t="s">
        <v>31</v>
      </c>
      <c r="E19" s="15">
        <f t="shared" si="0"/>
        <v>5</v>
      </c>
      <c r="F19" s="15">
        <f t="shared" si="1"/>
        <v>0.2</v>
      </c>
      <c r="G19" s="20"/>
      <c r="H19" s="24"/>
      <c r="I19" s="24">
        <v>8</v>
      </c>
      <c r="J19" s="24">
        <v>8</v>
      </c>
      <c r="K19" s="24">
        <v>8</v>
      </c>
      <c r="L19" s="24">
        <v>8</v>
      </c>
      <c r="M19" s="24"/>
    </row>
    <row r="20" spans="2:13" x14ac:dyDescent="0.4">
      <c r="B20" s="7">
        <v>16</v>
      </c>
      <c r="C20" s="29" t="s">
        <v>42</v>
      </c>
      <c r="D20" s="16" t="s">
        <v>43</v>
      </c>
      <c r="E20" s="15">
        <f t="shared" si="0"/>
        <v>1</v>
      </c>
      <c r="F20" s="15">
        <f t="shared" si="1"/>
        <v>1</v>
      </c>
      <c r="G20" s="20"/>
      <c r="H20" s="24"/>
      <c r="I20" s="24">
        <v>8</v>
      </c>
      <c r="J20" s="24">
        <v>8</v>
      </c>
      <c r="K20" s="24"/>
      <c r="L20" s="24">
        <v>8</v>
      </c>
      <c r="M20" s="24"/>
    </row>
    <row r="21" spans="2:13" x14ac:dyDescent="0.4">
      <c r="B21" s="7">
        <v>17</v>
      </c>
      <c r="C21" s="29" t="s">
        <v>44</v>
      </c>
      <c r="D21" s="16" t="s">
        <v>25</v>
      </c>
      <c r="E21" s="15">
        <f t="shared" si="0"/>
        <v>2</v>
      </c>
      <c r="F21" s="15">
        <f t="shared" si="1"/>
        <v>0.5</v>
      </c>
      <c r="G21" s="8" t="s">
        <v>37</v>
      </c>
      <c r="H21" s="24"/>
      <c r="I21" s="24">
        <v>8</v>
      </c>
      <c r="J21" s="24"/>
      <c r="K21" s="24"/>
      <c r="L21" s="24"/>
      <c r="M21" s="24"/>
    </row>
    <row r="22" spans="2:13" x14ac:dyDescent="0.4">
      <c r="B22" s="7">
        <v>18</v>
      </c>
      <c r="C22" s="29" t="s">
        <v>45</v>
      </c>
      <c r="D22" s="16" t="s">
        <v>31</v>
      </c>
      <c r="E22" s="15">
        <f t="shared" si="0"/>
        <v>5</v>
      </c>
      <c r="F22" s="15">
        <f t="shared" si="1"/>
        <v>0.2</v>
      </c>
      <c r="G22" s="8" t="s">
        <v>40</v>
      </c>
      <c r="H22" s="24">
        <v>8</v>
      </c>
      <c r="I22" s="24"/>
      <c r="J22" s="24"/>
      <c r="K22" s="24"/>
      <c r="L22" s="24"/>
      <c r="M22" s="24"/>
    </row>
    <row r="23" spans="2:13" x14ac:dyDescent="0.4">
      <c r="B23" s="7">
        <v>19</v>
      </c>
      <c r="C23" s="29" t="s">
        <v>46</v>
      </c>
      <c r="D23" s="16" t="s">
        <v>62</v>
      </c>
      <c r="E23" s="15">
        <f t="shared" si="0"/>
        <v>1</v>
      </c>
      <c r="F23" s="15">
        <f t="shared" si="1"/>
        <v>1</v>
      </c>
      <c r="G23" s="8" t="s">
        <v>47</v>
      </c>
      <c r="H23" s="24"/>
      <c r="I23" s="24">
        <v>8</v>
      </c>
      <c r="J23" s="24"/>
      <c r="K23" s="24"/>
      <c r="L23" s="24"/>
      <c r="M23" s="24"/>
    </row>
    <row r="24" spans="2:13" x14ac:dyDescent="0.4">
      <c r="B24" s="7">
        <v>20</v>
      </c>
      <c r="C24" s="29" t="s">
        <v>48</v>
      </c>
      <c r="D24" s="16" t="s">
        <v>35</v>
      </c>
      <c r="E24" s="15">
        <f t="shared" si="0"/>
        <v>2</v>
      </c>
      <c r="F24" s="15">
        <f t="shared" si="1"/>
        <v>0.5</v>
      </c>
      <c r="G24" s="8" t="s">
        <v>36</v>
      </c>
      <c r="H24" s="24"/>
      <c r="I24" s="24"/>
      <c r="J24" s="24"/>
      <c r="K24" s="24"/>
      <c r="L24" s="24">
        <v>8</v>
      </c>
      <c r="M24" s="24"/>
    </row>
    <row r="25" spans="2:13" x14ac:dyDescent="0.4">
      <c r="B25" s="7">
        <v>21</v>
      </c>
      <c r="C25" s="29" t="s">
        <v>49</v>
      </c>
      <c r="D25" s="16" t="s">
        <v>31</v>
      </c>
      <c r="E25" s="15">
        <f t="shared" si="0"/>
        <v>5</v>
      </c>
      <c r="F25" s="15">
        <f t="shared" si="1"/>
        <v>0.2</v>
      </c>
      <c r="G25" s="8" t="s">
        <v>40</v>
      </c>
      <c r="H25" s="24"/>
      <c r="I25" s="24">
        <v>8</v>
      </c>
      <c r="J25" s="24">
        <v>8</v>
      </c>
      <c r="K25" s="24"/>
      <c r="L25" s="24"/>
      <c r="M25" s="24"/>
    </row>
    <row r="26" spans="2:13" x14ac:dyDescent="0.4">
      <c r="B26" s="7">
        <v>22</v>
      </c>
      <c r="C26" s="29" t="s">
        <v>50</v>
      </c>
      <c r="D26" s="16" t="s">
        <v>51</v>
      </c>
      <c r="E26" s="15">
        <f t="shared" si="0"/>
        <v>1</v>
      </c>
      <c r="F26" s="15">
        <f t="shared" si="1"/>
        <v>1</v>
      </c>
      <c r="G26" s="20"/>
      <c r="H26" s="24"/>
      <c r="I26" s="24"/>
      <c r="J26" s="24"/>
      <c r="K26" s="24"/>
      <c r="L26" s="24">
        <v>8</v>
      </c>
      <c r="M26" s="24"/>
    </row>
    <row r="27" spans="2:13" x14ac:dyDescent="0.4">
      <c r="B27" s="7">
        <v>23</v>
      </c>
      <c r="C27" s="29" t="s">
        <v>52</v>
      </c>
      <c r="D27" s="16" t="s">
        <v>53</v>
      </c>
      <c r="E27" s="15">
        <f t="shared" si="0"/>
        <v>6</v>
      </c>
      <c r="F27" s="15">
        <f t="shared" si="1"/>
        <v>0.16666666666666666</v>
      </c>
      <c r="G27" s="20"/>
      <c r="H27" s="24"/>
      <c r="I27" s="24">
        <v>8</v>
      </c>
      <c r="J27" s="24"/>
      <c r="K27" s="24"/>
      <c r="L27" s="24"/>
      <c r="M27" s="24">
        <v>7</v>
      </c>
    </row>
    <row r="28" spans="2:13" x14ac:dyDescent="0.4">
      <c r="B28" s="7">
        <v>24</v>
      </c>
      <c r="C28" s="29" t="s">
        <v>54</v>
      </c>
      <c r="D28" s="16" t="s">
        <v>53</v>
      </c>
      <c r="E28" s="15">
        <f t="shared" si="0"/>
        <v>6</v>
      </c>
      <c r="F28" s="15">
        <f t="shared" si="1"/>
        <v>0.16666666666666666</v>
      </c>
      <c r="G28" s="8" t="s">
        <v>40</v>
      </c>
      <c r="H28" s="24"/>
      <c r="I28" s="24"/>
      <c r="J28" s="24"/>
      <c r="K28" s="24"/>
      <c r="L28" s="24">
        <v>8</v>
      </c>
      <c r="M28" s="24"/>
    </row>
    <row r="29" spans="2:13" x14ac:dyDescent="0.4">
      <c r="B29" s="7">
        <v>25</v>
      </c>
      <c r="C29" s="29" t="s">
        <v>55</v>
      </c>
      <c r="D29" s="16" t="s">
        <v>56</v>
      </c>
      <c r="E29" s="15">
        <f t="shared" si="0"/>
        <v>2</v>
      </c>
      <c r="F29" s="15">
        <f t="shared" si="1"/>
        <v>0.5</v>
      </c>
      <c r="G29" s="8" t="s">
        <v>36</v>
      </c>
      <c r="H29" s="24"/>
      <c r="I29" s="24"/>
      <c r="J29" s="24">
        <v>8</v>
      </c>
      <c r="K29" s="24"/>
      <c r="L29" s="24"/>
      <c r="M29" s="24"/>
    </row>
    <row r="30" spans="2:13" x14ac:dyDescent="0.4">
      <c r="B30" s="7">
        <v>26</v>
      </c>
      <c r="C30" s="29" t="s">
        <v>57</v>
      </c>
      <c r="D30" s="16" t="s">
        <v>63</v>
      </c>
      <c r="E30" s="15">
        <f t="shared" si="0"/>
        <v>2</v>
      </c>
      <c r="F30" s="15">
        <f t="shared" si="1"/>
        <v>0.5</v>
      </c>
      <c r="G30" s="20"/>
      <c r="H30" s="24">
        <v>8</v>
      </c>
      <c r="I30" s="24"/>
      <c r="J30" s="24"/>
      <c r="K30" s="24"/>
      <c r="L30" s="24"/>
      <c r="M30" s="24"/>
    </row>
    <row r="31" spans="2:13" x14ac:dyDescent="0.4">
      <c r="B31" s="7">
        <v>27</v>
      </c>
      <c r="C31" s="29" t="s">
        <v>58</v>
      </c>
      <c r="D31" s="16" t="s">
        <v>59</v>
      </c>
      <c r="E31" s="15">
        <f t="shared" si="0"/>
        <v>1</v>
      </c>
      <c r="F31" s="15">
        <f t="shared" si="1"/>
        <v>1</v>
      </c>
      <c r="G31" s="20"/>
      <c r="H31" s="24"/>
      <c r="I31" s="24"/>
      <c r="J31" s="24"/>
      <c r="K31" s="24"/>
      <c r="L31" s="24">
        <v>8</v>
      </c>
      <c r="M31" s="24"/>
    </row>
    <row r="32" spans="2:13" x14ac:dyDescent="0.4">
      <c r="B32" s="7">
        <v>28</v>
      </c>
      <c r="C32" s="29" t="s">
        <v>61</v>
      </c>
      <c r="D32" s="16" t="s">
        <v>17</v>
      </c>
      <c r="E32" s="15">
        <f t="shared" si="0"/>
        <v>2</v>
      </c>
      <c r="F32" s="15">
        <f>IF(E32&gt; 0,1/E32,0)</f>
        <v>0.5</v>
      </c>
      <c r="G32" s="20"/>
      <c r="H32" s="24">
        <v>8</v>
      </c>
      <c r="I32" s="24"/>
      <c r="J32" s="24"/>
      <c r="K32" s="24"/>
      <c r="L32" s="24"/>
      <c r="M32" s="24"/>
    </row>
    <row r="33" spans="2:13" x14ac:dyDescent="0.4">
      <c r="B33" s="7">
        <v>29</v>
      </c>
      <c r="C33" s="29" t="s">
        <v>64</v>
      </c>
      <c r="D33" s="16" t="s">
        <v>20</v>
      </c>
      <c r="E33" s="15">
        <f t="shared" si="0"/>
        <v>6</v>
      </c>
      <c r="F33" s="15">
        <f t="shared" ref="F33:F38" si="2">IF(E33&gt; 0,1/E33,0)</f>
        <v>0.16666666666666666</v>
      </c>
      <c r="G33" s="8" t="s">
        <v>36</v>
      </c>
      <c r="H33" s="24"/>
      <c r="I33" s="24"/>
      <c r="J33" s="24"/>
      <c r="K33" s="24"/>
      <c r="L33" s="24">
        <v>8</v>
      </c>
      <c r="M33" s="24"/>
    </row>
    <row r="34" spans="2:13" x14ac:dyDescent="0.4">
      <c r="B34" s="7">
        <v>30</v>
      </c>
      <c r="C34" s="29" t="s">
        <v>65</v>
      </c>
      <c r="D34" s="16" t="s">
        <v>66</v>
      </c>
      <c r="E34" s="15">
        <f t="shared" si="0"/>
        <v>2</v>
      </c>
      <c r="F34" s="15">
        <f t="shared" si="2"/>
        <v>0.5</v>
      </c>
      <c r="G34" s="20"/>
      <c r="H34" s="24"/>
      <c r="I34" s="24">
        <v>5</v>
      </c>
      <c r="J34" s="24">
        <v>7</v>
      </c>
      <c r="K34" s="24">
        <v>8</v>
      </c>
      <c r="L34" s="24"/>
      <c r="M34" s="24"/>
    </row>
    <row r="35" spans="2:13" x14ac:dyDescent="0.4">
      <c r="B35" s="7">
        <v>31</v>
      </c>
      <c r="C35" s="29" t="s">
        <v>67</v>
      </c>
      <c r="D35" s="16" t="s">
        <v>53</v>
      </c>
      <c r="E35" s="15">
        <f t="shared" si="0"/>
        <v>6</v>
      </c>
      <c r="F35" s="15">
        <f t="shared" si="2"/>
        <v>0.16666666666666666</v>
      </c>
      <c r="G35" s="8" t="s">
        <v>47</v>
      </c>
      <c r="H35" s="24"/>
      <c r="I35" s="24"/>
      <c r="J35" s="24"/>
      <c r="K35" s="24">
        <v>8</v>
      </c>
      <c r="L35" s="24"/>
      <c r="M35" s="24"/>
    </row>
    <row r="36" spans="2:13" x14ac:dyDescent="0.4">
      <c r="B36" s="7">
        <v>32</v>
      </c>
      <c r="C36" s="29" t="s">
        <v>68</v>
      </c>
      <c r="D36" s="16" t="s">
        <v>53</v>
      </c>
      <c r="E36" s="15">
        <f t="shared" si="0"/>
        <v>6</v>
      </c>
      <c r="F36" s="15">
        <f t="shared" si="2"/>
        <v>0.16666666666666666</v>
      </c>
      <c r="G36" s="8" t="s">
        <v>38</v>
      </c>
      <c r="H36" s="24"/>
      <c r="I36" s="24"/>
      <c r="J36" s="24"/>
      <c r="K36" s="24"/>
      <c r="L36" s="24"/>
      <c r="M36" s="24">
        <v>8</v>
      </c>
    </row>
    <row r="37" spans="2:13" x14ac:dyDescent="0.4">
      <c r="B37" s="7">
        <v>33</v>
      </c>
      <c r="C37" s="29" t="s">
        <v>69</v>
      </c>
      <c r="D37" s="16" t="s">
        <v>53</v>
      </c>
      <c r="E37" s="15">
        <f t="shared" si="0"/>
        <v>6</v>
      </c>
      <c r="F37" s="15">
        <f t="shared" si="2"/>
        <v>0.16666666666666666</v>
      </c>
      <c r="G37" s="20"/>
      <c r="H37" s="24"/>
      <c r="I37" s="24"/>
      <c r="J37" s="24"/>
      <c r="K37" s="24">
        <v>8</v>
      </c>
      <c r="L37" s="24"/>
      <c r="M37" s="24"/>
    </row>
    <row r="38" spans="2:13" x14ac:dyDescent="0.4">
      <c r="B38" s="7">
        <v>34</v>
      </c>
      <c r="C38" s="29" t="s">
        <v>70</v>
      </c>
      <c r="D38" s="16" t="s">
        <v>20</v>
      </c>
      <c r="E38" s="15">
        <f t="shared" si="0"/>
        <v>6</v>
      </c>
      <c r="F38" s="15">
        <f t="shared" si="2"/>
        <v>0.16666666666666666</v>
      </c>
      <c r="G38" s="8" t="s">
        <v>36</v>
      </c>
      <c r="H38" s="24"/>
      <c r="I38" s="24"/>
      <c r="J38" s="24"/>
      <c r="K38" s="24">
        <v>8</v>
      </c>
      <c r="L38" s="24"/>
      <c r="M38" s="24"/>
    </row>
    <row r="39" spans="2:13" x14ac:dyDescent="0.4">
      <c r="B39" s="7">
        <v>35</v>
      </c>
      <c r="C39" s="29" t="s">
        <v>72</v>
      </c>
      <c r="D39" s="16" t="s">
        <v>20</v>
      </c>
      <c r="E39" s="15">
        <f t="shared" si="0"/>
        <v>6</v>
      </c>
      <c r="F39" s="15">
        <f t="shared" ref="F39:F40" si="3">IF(E39&gt; 0,1/E39,0)</f>
        <v>0.16666666666666666</v>
      </c>
      <c r="G39" s="8" t="s">
        <v>38</v>
      </c>
      <c r="H39" s="24">
        <v>7</v>
      </c>
      <c r="I39" s="24">
        <v>8</v>
      </c>
      <c r="J39" s="24">
        <v>8</v>
      </c>
      <c r="K39" s="24"/>
      <c r="L39" s="24"/>
      <c r="M39" s="24">
        <v>8</v>
      </c>
    </row>
    <row r="40" spans="2:13" x14ac:dyDescent="0.4">
      <c r="B40" s="7">
        <v>36</v>
      </c>
      <c r="C40" s="29" t="s">
        <v>73</v>
      </c>
      <c r="D40" s="16" t="s">
        <v>63</v>
      </c>
      <c r="E40" s="15">
        <f t="shared" si="0"/>
        <v>2</v>
      </c>
      <c r="F40" s="15">
        <f t="shared" si="3"/>
        <v>0.5</v>
      </c>
      <c r="G40" s="20"/>
      <c r="H40" s="24"/>
      <c r="I40" s="24"/>
      <c r="J40" s="24"/>
      <c r="K40" s="24">
        <v>8</v>
      </c>
      <c r="L40" s="24"/>
      <c r="M40" s="24"/>
    </row>
    <row r="41" spans="2:13" x14ac:dyDescent="0.4">
      <c r="B41" s="7">
        <v>37</v>
      </c>
      <c r="C41" s="29" t="s">
        <v>74</v>
      </c>
      <c r="D41" s="16" t="s">
        <v>75</v>
      </c>
      <c r="E41" s="15">
        <f t="shared" si="0"/>
        <v>3</v>
      </c>
      <c r="F41" s="15">
        <f t="shared" ref="F41:F42" si="4">IF(E41&gt; 0,1/E41,0)</f>
        <v>0.33333333333333331</v>
      </c>
      <c r="G41" s="20"/>
      <c r="H41" s="24">
        <v>8</v>
      </c>
      <c r="I41" s="24">
        <v>7</v>
      </c>
      <c r="J41" s="24"/>
      <c r="K41" s="24"/>
      <c r="L41" s="24">
        <v>8</v>
      </c>
      <c r="M41" s="24"/>
    </row>
    <row r="42" spans="2:13" x14ac:dyDescent="0.4">
      <c r="B42" s="7">
        <v>38</v>
      </c>
      <c r="C42" s="29" t="s">
        <v>76</v>
      </c>
      <c r="D42" s="16" t="s">
        <v>77</v>
      </c>
      <c r="E42" s="15">
        <f t="shared" si="0"/>
        <v>1</v>
      </c>
      <c r="F42" s="15">
        <f t="shared" si="4"/>
        <v>1</v>
      </c>
      <c r="G42" s="30" t="s">
        <v>40</v>
      </c>
      <c r="H42" s="24"/>
      <c r="I42" s="24"/>
      <c r="J42" s="24"/>
      <c r="K42" s="24">
        <v>8</v>
      </c>
      <c r="L42" s="24"/>
      <c r="M42" s="24"/>
    </row>
    <row r="43" spans="2:13" x14ac:dyDescent="0.4">
      <c r="B43" s="7">
        <v>39</v>
      </c>
      <c r="C43" s="29" t="s">
        <v>78</v>
      </c>
      <c r="D43" s="16" t="s">
        <v>53</v>
      </c>
      <c r="E43" s="15">
        <f t="shared" si="0"/>
        <v>6</v>
      </c>
      <c r="F43" s="15">
        <f t="shared" ref="F43" si="5">IF(E43&gt; 0,1/E43,0)</f>
        <v>0.16666666666666666</v>
      </c>
      <c r="G43" s="20"/>
      <c r="H43" s="24"/>
      <c r="I43" s="24"/>
      <c r="J43" s="24"/>
      <c r="K43" s="24"/>
      <c r="L43" s="24">
        <v>8</v>
      </c>
      <c r="M43" s="24"/>
    </row>
    <row r="44" spans="2:13" x14ac:dyDescent="0.4">
      <c r="B44" s="7">
        <v>40</v>
      </c>
      <c r="C44" s="29" t="s">
        <v>79</v>
      </c>
      <c r="D44" s="19" t="s">
        <v>83</v>
      </c>
      <c r="E44" s="15">
        <f t="shared" si="0"/>
        <v>1</v>
      </c>
      <c r="F44" s="15">
        <f t="shared" ref="F44:F47" si="6">IF(E44&gt; 0,1/E44,0)</f>
        <v>1</v>
      </c>
      <c r="G44" s="41"/>
      <c r="H44" s="25"/>
      <c r="I44" s="25"/>
      <c r="J44" s="25">
        <v>5</v>
      </c>
      <c r="K44" s="25"/>
      <c r="L44" s="25"/>
      <c r="M44" s="24"/>
    </row>
    <row r="45" spans="2:13" x14ac:dyDescent="0.4">
      <c r="B45" s="7">
        <v>41</v>
      </c>
      <c r="C45" s="29" t="s">
        <v>80</v>
      </c>
      <c r="D45" s="19" t="s">
        <v>82</v>
      </c>
      <c r="E45" s="15">
        <f t="shared" si="0"/>
        <v>1</v>
      </c>
      <c r="F45" s="15">
        <f t="shared" si="6"/>
        <v>1</v>
      </c>
      <c r="G45" s="41"/>
      <c r="H45" s="25"/>
      <c r="I45" s="25">
        <v>8</v>
      </c>
      <c r="J45" s="25">
        <v>8</v>
      </c>
      <c r="K45" s="25"/>
      <c r="L45" s="25"/>
      <c r="M45" s="24"/>
    </row>
    <row r="46" spans="2:13" x14ac:dyDescent="0.4">
      <c r="B46" s="7">
        <v>42</v>
      </c>
      <c r="C46" s="29" t="s">
        <v>81</v>
      </c>
      <c r="D46" s="19" t="s">
        <v>66</v>
      </c>
      <c r="E46" s="15">
        <f t="shared" si="0"/>
        <v>2</v>
      </c>
      <c r="F46" s="15">
        <f t="shared" si="6"/>
        <v>0.5</v>
      </c>
      <c r="G46" s="41"/>
      <c r="H46" s="25">
        <v>6</v>
      </c>
      <c r="I46" s="25"/>
      <c r="J46" s="25"/>
      <c r="K46" s="25"/>
      <c r="L46" s="25"/>
      <c r="M46" s="24"/>
    </row>
    <row r="47" spans="2:13" x14ac:dyDescent="0.4">
      <c r="B47" s="7">
        <v>43</v>
      </c>
      <c r="C47" s="29" t="s">
        <v>84</v>
      </c>
      <c r="D47" s="19" t="s">
        <v>75</v>
      </c>
      <c r="E47" s="15">
        <f t="shared" si="0"/>
        <v>3</v>
      </c>
      <c r="F47" s="15">
        <f t="shared" si="6"/>
        <v>0.33333333333333331</v>
      </c>
      <c r="G47" s="41"/>
      <c r="H47" s="25"/>
      <c r="I47" s="25">
        <v>8</v>
      </c>
      <c r="J47" s="25">
        <v>7</v>
      </c>
      <c r="K47" s="25"/>
      <c r="L47" s="25"/>
      <c r="M47" s="24"/>
    </row>
    <row r="48" spans="2:13" x14ac:dyDescent="0.4">
      <c r="B48" s="7">
        <v>44</v>
      </c>
      <c r="C48" s="29" t="s">
        <v>85</v>
      </c>
      <c r="D48" s="19" t="s">
        <v>56</v>
      </c>
      <c r="E48" s="15">
        <f t="shared" ref="E48:E51" si="7">IF(D48&gt;0,COUNTIF($D$5:$D$51,D48),0)</f>
        <v>2</v>
      </c>
      <c r="F48" s="15">
        <f t="shared" ref="F48:F51" si="8">IF(E48&gt; 0,1/E48,0)</f>
        <v>0.5</v>
      </c>
      <c r="G48" s="41"/>
      <c r="H48" s="25"/>
      <c r="I48" s="25"/>
      <c r="J48" s="25"/>
      <c r="K48" s="25">
        <v>8</v>
      </c>
      <c r="L48" s="25"/>
      <c r="M48" s="24"/>
    </row>
    <row r="49" spans="2:14" x14ac:dyDescent="0.4">
      <c r="B49" s="7">
        <v>45</v>
      </c>
      <c r="C49" s="29" t="s">
        <v>86</v>
      </c>
      <c r="D49" s="19" t="s">
        <v>75</v>
      </c>
      <c r="E49" s="15">
        <f t="shared" si="7"/>
        <v>3</v>
      </c>
      <c r="F49" s="15">
        <f t="shared" si="8"/>
        <v>0.33333333333333331</v>
      </c>
      <c r="G49" s="12" t="s">
        <v>38</v>
      </c>
      <c r="H49" s="25"/>
      <c r="I49" s="25"/>
      <c r="J49" s="25">
        <v>5</v>
      </c>
      <c r="K49" s="25"/>
      <c r="L49" s="25"/>
      <c r="M49" s="24">
        <v>7</v>
      </c>
    </row>
    <row r="50" spans="2:14" ht="15.45" thickBot="1" x14ac:dyDescent="0.45">
      <c r="B50" s="7">
        <v>46</v>
      </c>
      <c r="C50" s="29" t="s">
        <v>87</v>
      </c>
      <c r="D50" s="19" t="s">
        <v>88</v>
      </c>
      <c r="E50" s="15">
        <f t="shared" si="7"/>
        <v>1</v>
      </c>
      <c r="F50" s="15">
        <f t="shared" si="8"/>
        <v>1</v>
      </c>
      <c r="G50" s="41"/>
      <c r="H50" s="25"/>
      <c r="I50" s="25"/>
      <c r="J50" s="25"/>
      <c r="K50" s="25">
        <v>8</v>
      </c>
      <c r="L50" s="25"/>
      <c r="M50" s="24"/>
    </row>
    <row r="51" spans="2:14" ht="15.45" thickBot="1" x14ac:dyDescent="0.45">
      <c r="B51" s="7"/>
      <c r="C51" s="29"/>
      <c r="D51" s="19"/>
      <c r="E51" s="15">
        <f t="shared" si="7"/>
        <v>0</v>
      </c>
      <c r="F51" s="15">
        <f t="shared" si="8"/>
        <v>0</v>
      </c>
      <c r="G51" s="12"/>
      <c r="H51" s="25"/>
      <c r="I51" s="25"/>
      <c r="J51" s="25"/>
      <c r="K51" s="25"/>
      <c r="L51" s="25"/>
      <c r="M51" s="26"/>
      <c r="N51" s="27" t="s">
        <v>71</v>
      </c>
    </row>
    <row r="52" spans="2:14" ht="15.45" thickBot="1" x14ac:dyDescent="0.45">
      <c r="D52" s="36" t="s">
        <v>27</v>
      </c>
      <c r="E52" s="37"/>
      <c r="F52" s="37"/>
      <c r="G52" s="38" t="s">
        <v>28</v>
      </c>
      <c r="H52" s="39">
        <f>SUM(H5:H51)</f>
        <v>80</v>
      </c>
      <c r="I52" s="39">
        <f t="shared" ref="I52:M52" si="9">SUM(I5:I51)</f>
        <v>132</v>
      </c>
      <c r="J52" s="39">
        <f t="shared" si="9"/>
        <v>88</v>
      </c>
      <c r="K52" s="39">
        <f t="shared" si="9"/>
        <v>94</v>
      </c>
      <c r="L52" s="39">
        <f t="shared" si="9"/>
        <v>136</v>
      </c>
      <c r="M52" s="39">
        <f t="shared" si="9"/>
        <v>54</v>
      </c>
      <c r="N52" s="40">
        <f>SUM(H52:M52)</f>
        <v>584</v>
      </c>
    </row>
    <row r="53" spans="2:14" ht="29.6" thickBot="1" x14ac:dyDescent="0.45">
      <c r="D53" s="31">
        <f>SUM(F5:F51)</f>
        <v>22.999999999999996</v>
      </c>
      <c r="E53" s="32"/>
      <c r="F53" s="32"/>
      <c r="G53" s="33" t="s">
        <v>29</v>
      </c>
      <c r="H53" s="34">
        <f>COUNTIF(H5:H51,"&gt;0")</f>
        <v>11</v>
      </c>
      <c r="I53" s="34">
        <f t="shared" ref="I53:M53" si="10">COUNTIF(I5:I51,"&gt;0")</f>
        <v>17</v>
      </c>
      <c r="J53" s="34">
        <f t="shared" si="10"/>
        <v>12</v>
      </c>
      <c r="K53" s="34">
        <f t="shared" si="10"/>
        <v>12</v>
      </c>
      <c r="L53" s="34">
        <f t="shared" si="10"/>
        <v>17</v>
      </c>
      <c r="M53" s="34">
        <f t="shared" si="10"/>
        <v>7</v>
      </c>
      <c r="N53" s="35">
        <f>SUM(H53:M53)</f>
        <v>76</v>
      </c>
    </row>
  </sheetData>
  <mergeCells count="1">
    <mergeCell ref="B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Слесаренко</dc:creator>
  <cp:lastModifiedBy>Анатолий Слесаренко</cp:lastModifiedBy>
  <dcterms:created xsi:type="dcterms:W3CDTF">2025-04-05T11:42:12Z</dcterms:created>
  <dcterms:modified xsi:type="dcterms:W3CDTF">2025-05-03T13:52:07Z</dcterms:modified>
</cp:coreProperties>
</file>